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rinaAM\Desktop\Отчет ежемесячный на 1 число\Август\"/>
    </mc:Choice>
  </mc:AlternateContent>
  <bookViews>
    <workbookView xWindow="0" yWindow="0" windowWidth="28800" windowHeight="11985" tabRatio="642" activeTab="1"/>
  </bookViews>
  <sheets>
    <sheet name="01.08.2026" sheetId="1" r:id="rId1"/>
    <sheet name="В разрезе тип бюджета" sheetId="4" r:id="rId2"/>
  </sheets>
  <definedNames>
    <definedName name="_xlnm.Print_Area" localSheetId="0">'01.08.2026'!$A$3:$K$20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4" l="1"/>
  <c r="G20" i="4"/>
  <c r="G14" i="4"/>
  <c r="G13" i="4"/>
  <c r="G11" i="4"/>
  <c r="G10" i="4"/>
  <c r="F21" i="4"/>
  <c r="E21" i="4"/>
  <c r="D21" i="4"/>
  <c r="C21" i="4"/>
  <c r="G8" i="4"/>
  <c r="G12" i="4"/>
  <c r="G15" i="4"/>
  <c r="G16" i="4"/>
  <c r="G17" i="4"/>
  <c r="G18" i="4"/>
  <c r="G19" i="4"/>
  <c r="G7" i="4"/>
  <c r="A21" i="4"/>
  <c r="H9" i="1"/>
  <c r="F9" i="1"/>
  <c r="E9" i="1"/>
  <c r="D9" i="1"/>
  <c r="C9" i="1"/>
  <c r="G8" i="1"/>
  <c r="G21" i="4" l="1"/>
  <c r="J9" i="1"/>
  <c r="K9" i="1" s="1"/>
  <c r="G11" i="1" l="1"/>
  <c r="G9" i="1" l="1"/>
  <c r="G10" i="1"/>
  <c r="D20" i="1" l="1"/>
  <c r="I9" i="1"/>
  <c r="I20" i="1" s="1"/>
  <c r="E20" i="1"/>
  <c r="F20" i="1" l="1"/>
  <c r="C20" i="1" l="1"/>
  <c r="G19" i="1"/>
  <c r="G18" i="1"/>
  <c r="G12" i="1" l="1"/>
  <c r="J20" i="1" l="1"/>
  <c r="G7" i="1" l="1"/>
  <c r="G14" i="1"/>
  <c r="G15" i="1"/>
  <c r="G16" i="1"/>
  <c r="G17" i="1"/>
  <c r="G20" i="1" l="1"/>
  <c r="K7" i="1"/>
  <c r="K19" i="1" l="1"/>
  <c r="K8" i="1"/>
  <c r="K20" i="1" s="1"/>
  <c r="K18" i="1" l="1"/>
  <c r="K11" i="1"/>
  <c r="K12" i="1"/>
  <c r="K17" i="1"/>
  <c r="K14" i="1"/>
  <c r="K15" i="1"/>
  <c r="K16" i="1"/>
  <c r="K10" i="1"/>
  <c r="H20" i="1"/>
</calcChain>
</file>

<file path=xl/comments1.xml><?xml version="1.0" encoding="utf-8"?>
<comments xmlns="http://schemas.openxmlformats.org/spreadsheetml/2006/main">
  <authors>
    <author>Аржанов А.В.</author>
  </authors>
  <commentList>
    <comment ref="B12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88030026, 88030061, 88030027, 88030029, 88030030, 88030031   
</t>
        </r>
      </text>
    </comment>
    <comment ref="B17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88030019, 88030020, 88030021, 88030022, 88030023, 88030024, 88030025
</t>
        </r>
      </text>
    </comment>
  </commentList>
</comments>
</file>

<file path=xl/comments2.xml><?xml version="1.0" encoding="utf-8"?>
<comments xmlns="http://schemas.openxmlformats.org/spreadsheetml/2006/main">
  <authors>
    <author>Аржанов Алексей Викторович</author>
  </authors>
  <commentList>
    <comment ref="B10" authorId="0" shapeId="0">
      <text>
        <r>
          <rPr>
            <sz val="9"/>
            <color indexed="81"/>
            <rFont val="Tahoma"/>
            <family val="2"/>
            <charset val="204"/>
          </rPr>
          <t>2 ок - зк - АСФКе - СУФДе</t>
        </r>
      </text>
    </comment>
  </commentList>
</comments>
</file>

<file path=xl/sharedStrings.xml><?xml version="1.0" encoding="utf-8"?>
<sst xmlns="http://schemas.openxmlformats.org/spreadsheetml/2006/main" count="53" uniqueCount="48">
  <si>
    <t>Наименование уровня бюджета</t>
  </si>
  <si>
    <t>БУ</t>
  </si>
  <si>
    <t>АУ</t>
  </si>
  <si>
    <t>Иные юридические лица</t>
  </si>
  <si>
    <t>Местный бюджет:</t>
  </si>
  <si>
    <t>3.1</t>
  </si>
  <si>
    <t>3.2</t>
  </si>
  <si>
    <t>3.3</t>
  </si>
  <si>
    <t>3.4</t>
  </si>
  <si>
    <t>3.5</t>
  </si>
  <si>
    <t>3.6</t>
  </si>
  <si>
    <t>3.7</t>
  </si>
  <si>
    <t>Окружной бюджет - 88020004</t>
  </si>
  <si>
    <t>Федеральный бюджет - 99010001</t>
  </si>
  <si>
    <t>Городской округ Анадырь - 88030001</t>
  </si>
  <si>
    <t>Управление Федерального казначейства по Чукотскому автономному округу</t>
  </si>
  <si>
    <t>Местный бюджет</t>
  </si>
  <si>
    <t>Общее количество лицевых счетов в УФК по Чукотскому автономному округу</t>
  </si>
  <si>
    <t>01</t>
  </si>
  <si>
    <t>02</t>
  </si>
  <si>
    <t>03</t>
  </si>
  <si>
    <t>04</t>
  </si>
  <si>
    <t>05</t>
  </si>
  <si>
    <t>08</t>
  </si>
  <si>
    <t>06</t>
  </si>
  <si>
    <t>ОТДЕЛЕНИЕ ФОНДА ПЕНСИОННОГО И СОЦИАЛЬНОГО СТРАХОВАНИЯ РОССИЙСКОЙ ФЕДЕРАЦИИ ПО ЧУКОТСКОМУ АВТОНОМНОМУ ОКРУГУ - 95043248</t>
  </si>
  <si>
    <t>ЧУКОТСКИЙ ТЕРРИТОРИАЛЬНЫЙ ФОНД ОБЯЗАТЕЛЬНОГО МЕДИЦИНСКОГО СТРАХОВАНИЯ - 88050055</t>
  </si>
  <si>
    <t xml:space="preserve">88030026 - БМР, 88030061 - Билибино, 88030027 - Островное, 88030029 - Анюйск, 88030030 - Илирней, 88030031 - Омолон   </t>
  </si>
  <si>
    <t>88030019 - ЧМР, 88030020 - Лорино, 88030021 - Лаврентия, 88030022 - Нешкан, 88030023 - Энурмино, 88030024 - Инчоун, 88030025 - Уэлен</t>
  </si>
  <si>
    <t>УБП</t>
  </si>
  <si>
    <t>Итого: УБП/БУ/АУ/Иные юридические лица</t>
  </si>
  <si>
    <t xml:space="preserve">Количество клиентов </t>
  </si>
  <si>
    <t>БУ/АУ</t>
  </si>
  <si>
    <t>Количество лицевых счетов</t>
  </si>
  <si>
    <t>Муниципальный округ Эгвекинот - 88030067</t>
  </si>
  <si>
    <t>Муниципальный округ Певек - 88030065</t>
  </si>
  <si>
    <t>Федеральный бюджет</t>
  </si>
  <si>
    <t>Окружной бюджет</t>
  </si>
  <si>
    <t>3.8</t>
  </si>
  <si>
    <t>Городской округ Эгвекинот - 88030062</t>
  </si>
  <si>
    <t>Бюджет Анадырского муниципального округа - 88030068</t>
  </si>
  <si>
    <t>Провиденский городской округ - 88030063</t>
  </si>
  <si>
    <t>Тип лицевого счета</t>
  </si>
  <si>
    <t>ЧТФОМС</t>
  </si>
  <si>
    <t xml:space="preserve">ОСФР </t>
  </si>
  <si>
    <t>ИТОГО:</t>
  </si>
  <si>
    <t>№ п/п</t>
  </si>
  <si>
    <t>Количество участников и неучастников бюджетного процесса и открытых им в Управлении лицевых счетов на "01" августа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</si>
</sst>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3" borderId="0" xfId="0" applyFont="1" applyFill="1" applyBorder="1" applyAlignment="1"/>
    <xf numFmtId="0" fontId="1" fillId="3" borderId="0" xfId="0" applyFont="1" applyFill="1" applyBorder="1" applyAlignment="1">
      <alignment horizontal="center" wrapText="1"/>
    </xf>
    <xf numFmtId="0" fontId="3" fillId="3" borderId="0" xfId="0" applyFont="1" applyFill="1" applyBorder="1"/>
    <xf numFmtId="0" fontId="8" fillId="0" borderId="0" xfId="1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/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/>
    <xf numFmtId="0" fontId="4" fillId="4" borderId="9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wrapText="1"/>
    </xf>
    <xf numFmtId="0" fontId="4" fillId="4" borderId="17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0" fontId="5" fillId="4" borderId="28" xfId="0" applyFont="1" applyFill="1" applyBorder="1" applyAlignment="1">
      <alignment horizontal="center" wrapText="1"/>
    </xf>
    <xf numFmtId="0" fontId="5" fillId="4" borderId="29" xfId="0" applyFont="1" applyFill="1" applyBorder="1" applyAlignment="1">
      <alignment horizontal="center" wrapText="1"/>
    </xf>
    <xf numFmtId="0" fontId="6" fillId="4" borderId="29" xfId="0" applyFont="1" applyFill="1" applyBorder="1" applyAlignment="1">
      <alignment horizontal="center" wrapText="1"/>
    </xf>
    <xf numFmtId="0" fontId="14" fillId="3" borderId="0" xfId="0" applyFont="1" applyFill="1" applyBorder="1" applyAlignment="1"/>
    <xf numFmtId="1" fontId="9" fillId="5" borderId="13" xfId="1" applyNumberFormat="1" applyFont="1" applyFill="1" applyBorder="1" applyAlignment="1">
      <alignment horizontal="right"/>
    </xf>
    <xf numFmtId="1" fontId="9" fillId="5" borderId="8" xfId="1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wrapText="1"/>
    </xf>
    <xf numFmtId="1" fontId="5" fillId="4" borderId="28" xfId="0" applyNumberFormat="1" applyFont="1" applyFill="1" applyBorder="1" applyAlignment="1">
      <alignment horizontal="center" wrapText="1"/>
    </xf>
    <xf numFmtId="1" fontId="4" fillId="4" borderId="9" xfId="0" applyNumberFormat="1" applyFont="1" applyFill="1" applyBorder="1" applyAlignment="1">
      <alignment horizontal="center" wrapText="1"/>
    </xf>
    <xf numFmtId="0" fontId="5" fillId="4" borderId="30" xfId="0" applyFont="1" applyFill="1" applyBorder="1" applyAlignment="1">
      <alignment horizontal="center" wrapText="1"/>
    </xf>
    <xf numFmtId="0" fontId="4" fillId="4" borderId="21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wrapText="1"/>
    </xf>
    <xf numFmtId="0" fontId="8" fillId="4" borderId="11" xfId="1" applyNumberFormat="1" applyFont="1" applyFill="1" applyBorder="1" applyAlignment="1">
      <alignment horizontal="center" vertical="center" wrapText="1"/>
    </xf>
    <xf numFmtId="1" fontId="9" fillId="5" borderId="10" xfId="1" applyNumberFormat="1" applyFont="1" applyFill="1" applyBorder="1" applyAlignment="1">
      <alignment horizontal="right"/>
    </xf>
    <xf numFmtId="1" fontId="9" fillId="5" borderId="39" xfId="1" applyNumberFormat="1" applyFont="1" applyFill="1" applyBorder="1" applyAlignment="1">
      <alignment horizontal="right"/>
    </xf>
    <xf numFmtId="1" fontId="9" fillId="5" borderId="40" xfId="1" applyNumberFormat="1" applyFont="1" applyFill="1" applyBorder="1" applyAlignment="1">
      <alignment horizontal="right"/>
    </xf>
    <xf numFmtId="1" fontId="8" fillId="0" borderId="46" xfId="1" applyNumberFormat="1" applyFont="1" applyFill="1" applyBorder="1" applyAlignment="1">
      <alignment horizontal="right"/>
    </xf>
    <xf numFmtId="1" fontId="8" fillId="0" borderId="47" xfId="1" applyNumberFormat="1" applyFont="1" applyFill="1" applyBorder="1" applyAlignment="1">
      <alignment horizontal="right"/>
    </xf>
    <xf numFmtId="1" fontId="8" fillId="0" borderId="48" xfId="1" applyNumberFormat="1" applyFont="1" applyFill="1" applyBorder="1" applyAlignment="1">
      <alignment horizontal="right"/>
    </xf>
    <xf numFmtId="1" fontId="8" fillId="3" borderId="47" xfId="1" applyNumberFormat="1" applyFont="1" applyFill="1" applyBorder="1" applyAlignment="1">
      <alignment horizontal="right"/>
    </xf>
    <xf numFmtId="1" fontId="8" fillId="3" borderId="48" xfId="1" applyNumberFormat="1" applyFont="1" applyFill="1" applyBorder="1" applyAlignment="1">
      <alignment horizontal="right"/>
    </xf>
    <xf numFmtId="49" fontId="8" fillId="0" borderId="45" xfId="1" applyNumberFormat="1" applyFont="1" applyFill="1" applyBorder="1" applyAlignment="1">
      <alignment horizontal="center"/>
    </xf>
    <xf numFmtId="49" fontId="8" fillId="0" borderId="14" xfId="1" applyNumberFormat="1" applyFont="1" applyFill="1" applyBorder="1" applyAlignment="1">
      <alignment horizontal="center"/>
    </xf>
    <xf numFmtId="49" fontId="8" fillId="0" borderId="18" xfId="1" applyNumberFormat="1" applyFont="1" applyFill="1" applyBorder="1" applyAlignment="1">
      <alignment horizontal="center"/>
    </xf>
    <xf numFmtId="1" fontId="9" fillId="5" borderId="44" xfId="1" applyNumberFormat="1" applyFont="1" applyFill="1" applyBorder="1" applyAlignment="1">
      <alignment horizontal="right"/>
    </xf>
    <xf numFmtId="0" fontId="4" fillId="2" borderId="2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49" fontId="17" fillId="4" borderId="32" xfId="0" applyNumberFormat="1" applyFont="1" applyFill="1" applyBorder="1" applyAlignment="1">
      <alignment horizontal="center" wrapText="1"/>
    </xf>
    <xf numFmtId="0" fontId="17" fillId="0" borderId="41" xfId="0" applyFont="1" applyFill="1" applyBorder="1" applyAlignment="1">
      <alignment wrapText="1"/>
    </xf>
    <xf numFmtId="49" fontId="17" fillId="4" borderId="23" xfId="0" applyNumberFormat="1" applyFont="1" applyFill="1" applyBorder="1" applyAlignment="1">
      <alignment horizontal="center" wrapText="1"/>
    </xf>
    <xf numFmtId="0" fontId="17" fillId="3" borderId="42" xfId="0" applyFont="1" applyFill="1" applyBorder="1" applyAlignment="1">
      <alignment wrapText="1"/>
    </xf>
    <xf numFmtId="0" fontId="17" fillId="2" borderId="42" xfId="0" applyFont="1" applyFill="1" applyBorder="1" applyAlignment="1">
      <alignment wrapText="1"/>
    </xf>
    <xf numFmtId="49" fontId="17" fillId="4" borderId="33" xfId="0" applyNumberFormat="1" applyFont="1" applyFill="1" applyBorder="1" applyAlignment="1">
      <alignment horizontal="center" wrapText="1"/>
    </xf>
    <xf numFmtId="0" fontId="17" fillId="2" borderId="43" xfId="0" applyFont="1" applyFill="1" applyBorder="1" applyAlignment="1">
      <alignment wrapText="1"/>
    </xf>
    <xf numFmtId="0" fontId="17" fillId="0" borderId="37" xfId="0" applyFont="1" applyFill="1" applyBorder="1" applyAlignment="1">
      <alignment horizontal="center" wrapText="1"/>
    </xf>
    <xf numFmtId="0" fontId="17" fillId="0" borderId="34" xfId="0" applyFont="1" applyFill="1" applyBorder="1" applyAlignment="1">
      <alignment horizontal="center" wrapText="1"/>
    </xf>
    <xf numFmtId="0" fontId="17" fillId="3" borderId="35" xfId="0" applyFont="1" applyFill="1" applyBorder="1" applyAlignment="1">
      <alignment horizontal="center" wrapText="1"/>
    </xf>
    <xf numFmtId="0" fontId="17" fillId="3" borderId="23" xfId="0" applyFont="1" applyFill="1" applyBorder="1" applyAlignment="1">
      <alignment horizontal="center" wrapText="1"/>
    </xf>
    <xf numFmtId="0" fontId="17" fillId="2" borderId="35" xfId="0" applyFont="1" applyFill="1" applyBorder="1" applyAlignment="1">
      <alignment horizontal="center" wrapText="1"/>
    </xf>
    <xf numFmtId="0" fontId="17" fillId="2" borderId="23" xfId="0" applyFont="1" applyFill="1" applyBorder="1" applyAlignment="1">
      <alignment horizontal="center" wrapText="1"/>
    </xf>
    <xf numFmtId="0" fontId="17" fillId="2" borderId="38" xfId="0" applyFont="1" applyFill="1" applyBorder="1" applyAlignment="1">
      <alignment horizontal="center" wrapText="1"/>
    </xf>
    <xf numFmtId="0" fontId="17" fillId="2" borderId="27" xfId="0" applyFont="1" applyFill="1" applyBorder="1" applyAlignment="1">
      <alignment horizontal="center" wrapText="1"/>
    </xf>
    <xf numFmtId="0" fontId="18" fillId="3" borderId="14" xfId="0" applyFont="1" applyFill="1" applyBorder="1" applyAlignment="1">
      <alignment horizontal="center" wrapText="1"/>
    </xf>
    <xf numFmtId="0" fontId="17" fillId="2" borderId="14" xfId="0" applyFont="1" applyFill="1" applyBorder="1" applyAlignment="1">
      <alignment horizontal="center" wrapText="1"/>
    </xf>
    <xf numFmtId="0" fontId="17" fillId="3" borderId="18" xfId="0" applyFont="1" applyFill="1" applyBorder="1" applyAlignment="1">
      <alignment horizontal="center" wrapText="1"/>
    </xf>
    <xf numFmtId="0" fontId="17" fillId="3" borderId="27" xfId="0" applyFont="1" applyFill="1" applyBorder="1" applyAlignment="1">
      <alignment horizontal="center" wrapText="1"/>
    </xf>
    <xf numFmtId="0" fontId="16" fillId="0" borderId="46" xfId="0" applyFont="1" applyFill="1" applyBorder="1" applyAlignment="1">
      <alignment horizontal="center" wrapText="1"/>
    </xf>
    <xf numFmtId="0" fontId="16" fillId="3" borderId="47" xfId="0" applyFont="1" applyFill="1" applyBorder="1" applyAlignment="1">
      <alignment horizontal="center" wrapText="1"/>
    </xf>
    <xf numFmtId="0" fontId="16" fillId="3" borderId="48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17" fillId="0" borderId="45" xfId="0" applyFont="1" applyFill="1" applyBorder="1" applyAlignment="1">
      <alignment horizontal="center" wrapText="1"/>
    </xf>
    <xf numFmtId="0" fontId="16" fillId="4" borderId="36" xfId="0" applyFont="1" applyFill="1" applyBorder="1" applyAlignment="1">
      <alignment horizontal="center" wrapText="1"/>
    </xf>
    <xf numFmtId="0" fontId="16" fillId="4" borderId="15" xfId="0" applyFont="1" applyFill="1" applyBorder="1" applyAlignment="1">
      <alignment horizontal="center" wrapText="1"/>
    </xf>
    <xf numFmtId="0" fontId="16" fillId="4" borderId="19" xfId="0" applyFont="1" applyFill="1" applyBorder="1" applyAlignment="1">
      <alignment horizontal="center" wrapText="1"/>
    </xf>
    <xf numFmtId="0" fontId="5" fillId="4" borderId="28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13" fillId="0" borderId="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1" fontId="9" fillId="5" borderId="7" xfId="1" applyNumberFormat="1" applyFont="1" applyFill="1" applyBorder="1" applyAlignment="1">
      <alignment horizontal="right"/>
    </xf>
    <xf numFmtId="1" fontId="9" fillId="5" borderId="44" xfId="1" applyNumberFormat="1" applyFont="1" applyFill="1" applyBorder="1" applyAlignment="1">
      <alignment horizontal="right"/>
    </xf>
    <xf numFmtId="0" fontId="10" fillId="0" borderId="0" xfId="1" applyNumberFormat="1" applyFont="1" applyFill="1" applyBorder="1" applyAlignment="1">
      <alignment horizontal="center" vertical="center"/>
    </xf>
    <xf numFmtId="0" fontId="10" fillId="0" borderId="6" xfId="1" applyNumberFormat="1" applyFont="1" applyFill="1" applyBorder="1" applyAlignment="1">
      <alignment horizontal="center" vertical="center"/>
    </xf>
    <xf numFmtId="0" fontId="8" fillId="4" borderId="11" xfId="1" applyNumberFormat="1" applyFont="1" applyFill="1" applyBorder="1" applyAlignment="1">
      <alignment horizontal="center" vertical="center" wrapText="1"/>
    </xf>
    <xf numFmtId="0" fontId="8" fillId="4" borderId="5" xfId="1" applyNumberFormat="1" applyFont="1" applyFill="1" applyBorder="1" applyAlignment="1">
      <alignment horizontal="center" vertical="center" wrapText="1"/>
    </xf>
    <xf numFmtId="0" fontId="8" fillId="4" borderId="1" xfId="1" applyNumberFormat="1" applyFont="1" applyFill="1" applyBorder="1" applyAlignment="1">
      <alignment horizontal="center" vertical="center" wrapText="1"/>
    </xf>
    <xf numFmtId="0" fontId="8" fillId="4" borderId="3" xfId="1" applyNumberFormat="1" applyFont="1" applyFill="1" applyBorder="1" applyAlignment="1">
      <alignment horizontal="center" vertical="center" wrapText="1"/>
    </xf>
    <xf numFmtId="0" fontId="8" fillId="4" borderId="10" xfId="1" applyNumberFormat="1" applyFont="1" applyFill="1" applyBorder="1" applyAlignment="1">
      <alignment horizontal="center" vertical="center" wrapText="1"/>
    </xf>
    <xf numFmtId="0" fontId="8" fillId="4" borderId="8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8168889431442"/>
  </sheetPr>
  <dimension ref="A1:P21"/>
  <sheetViews>
    <sheetView showWhiteSpace="0" view="pageBreakPreview" topLeftCell="A7" zoomScale="57" zoomScaleNormal="60" zoomScaleSheetLayoutView="57" zoomScalePageLayoutView="80" workbookViewId="0">
      <selection activeCell="L18" sqref="L18"/>
    </sheetView>
  </sheetViews>
  <sheetFormatPr defaultColWidth="9.140625" defaultRowHeight="15" outlineLevelRow="1" x14ac:dyDescent="0.25"/>
  <cols>
    <col min="1" max="1" width="9.42578125" style="1" customWidth="1"/>
    <col min="2" max="2" width="83.28515625" style="1" customWidth="1"/>
    <col min="3" max="6" width="19.140625" style="1" customWidth="1"/>
    <col min="7" max="7" width="24.7109375" style="1" customWidth="1"/>
    <col min="8" max="9" width="18.7109375" style="1" customWidth="1"/>
    <col min="10" max="10" width="17.42578125" style="1" customWidth="1"/>
    <col min="11" max="11" width="22.5703125" style="1" customWidth="1"/>
    <col min="12" max="12" width="27.5703125" style="1" customWidth="1"/>
    <col min="13" max="13" width="6.140625" style="1" customWidth="1"/>
    <col min="14" max="14" width="9.7109375" style="1" customWidth="1"/>
    <col min="15" max="15" width="9.140625" style="1" customWidth="1"/>
    <col min="16" max="16384" width="9.140625" style="1"/>
  </cols>
  <sheetData>
    <row r="1" spans="1:16" ht="6" customHeight="1" x14ac:dyDescent="0.25"/>
    <row r="3" spans="1:16" s="2" customFormat="1" ht="28.5" customHeight="1" thickBot="1" x14ac:dyDescent="0.3">
      <c r="A3" s="78" t="s">
        <v>15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6" s="2" customFormat="1" ht="41.25" customHeight="1" thickBot="1" x14ac:dyDescent="0.3">
      <c r="A4" s="84" t="s">
        <v>47</v>
      </c>
      <c r="B4" s="85"/>
      <c r="C4" s="85"/>
      <c r="D4" s="85"/>
      <c r="E4" s="85"/>
      <c r="F4" s="85"/>
      <c r="G4" s="85"/>
      <c r="H4" s="85"/>
      <c r="I4" s="85"/>
      <c r="J4" s="85"/>
      <c r="K4" s="86"/>
    </row>
    <row r="5" spans="1:16" s="2" customFormat="1" ht="27" customHeight="1" thickBot="1" x14ac:dyDescent="0.3">
      <c r="A5" s="79" t="s">
        <v>46</v>
      </c>
      <c r="B5" s="79" t="s">
        <v>0</v>
      </c>
      <c r="C5" s="87" t="s">
        <v>31</v>
      </c>
      <c r="D5" s="88"/>
      <c r="E5" s="88"/>
      <c r="F5" s="88"/>
      <c r="G5" s="89"/>
      <c r="H5" s="82" t="s">
        <v>33</v>
      </c>
      <c r="I5" s="82"/>
      <c r="J5" s="82"/>
      <c r="K5" s="83"/>
    </row>
    <row r="6" spans="1:16" s="2" customFormat="1" ht="106.5" customHeight="1" thickBot="1" x14ac:dyDescent="0.3">
      <c r="A6" s="80"/>
      <c r="B6" s="81"/>
      <c r="C6" s="44" t="s">
        <v>29</v>
      </c>
      <c r="D6" s="45" t="s">
        <v>1</v>
      </c>
      <c r="E6" s="45" t="s">
        <v>2</v>
      </c>
      <c r="F6" s="45" t="s">
        <v>3</v>
      </c>
      <c r="G6" s="46" t="s">
        <v>30</v>
      </c>
      <c r="H6" s="47" t="s">
        <v>29</v>
      </c>
      <c r="I6" s="45" t="s">
        <v>32</v>
      </c>
      <c r="J6" s="45" t="s">
        <v>3</v>
      </c>
      <c r="K6" s="46" t="s">
        <v>30</v>
      </c>
      <c r="L6" s="3"/>
      <c r="M6" s="3"/>
      <c r="N6" s="4"/>
      <c r="O6" s="4"/>
      <c r="P6" s="3"/>
    </row>
    <row r="7" spans="1:16" s="2" customFormat="1" ht="33" customHeight="1" thickBot="1" x14ac:dyDescent="0.35">
      <c r="A7" s="15">
        <v>1</v>
      </c>
      <c r="B7" s="16" t="s">
        <v>13</v>
      </c>
      <c r="C7" s="18">
        <v>26</v>
      </c>
      <c r="D7" s="19">
        <v>6</v>
      </c>
      <c r="E7" s="19">
        <v>1</v>
      </c>
      <c r="F7" s="19">
        <v>0</v>
      </c>
      <c r="G7" s="17">
        <f t="shared" ref="G7:G12" si="0">C7+D7+E7+F7</f>
        <v>33</v>
      </c>
      <c r="H7" s="20">
        <v>117</v>
      </c>
      <c r="I7" s="19">
        <v>15</v>
      </c>
      <c r="J7" s="19">
        <v>0</v>
      </c>
      <c r="K7" s="17">
        <f>SUM(H7:J7)</f>
        <v>132</v>
      </c>
      <c r="L7" s="22"/>
      <c r="M7" s="3"/>
      <c r="N7" s="3"/>
      <c r="O7" s="3"/>
      <c r="P7" s="3"/>
    </row>
    <row r="8" spans="1:16" s="2" customFormat="1" ht="33" customHeight="1" thickBot="1" x14ac:dyDescent="0.35">
      <c r="A8" s="15">
        <v>2</v>
      </c>
      <c r="B8" s="16" t="s">
        <v>12</v>
      </c>
      <c r="C8" s="18">
        <v>32</v>
      </c>
      <c r="D8" s="19">
        <v>0</v>
      </c>
      <c r="E8" s="19">
        <v>0</v>
      </c>
      <c r="F8" s="26">
        <v>61</v>
      </c>
      <c r="G8" s="17">
        <f>SUM(C8:F8)</f>
        <v>93</v>
      </c>
      <c r="H8" s="21">
        <v>143</v>
      </c>
      <c r="I8" s="19">
        <v>0</v>
      </c>
      <c r="J8" s="19">
        <v>61</v>
      </c>
      <c r="K8" s="17">
        <f>SUM(H8:J8)</f>
        <v>204</v>
      </c>
      <c r="L8" s="22"/>
      <c r="M8" s="3"/>
      <c r="N8" s="3"/>
      <c r="O8" s="3"/>
      <c r="P8" s="3"/>
    </row>
    <row r="9" spans="1:16" s="2" customFormat="1" ht="33" customHeight="1" thickBot="1" x14ac:dyDescent="0.35">
      <c r="A9" s="12">
        <v>3</v>
      </c>
      <c r="B9" s="30" t="s">
        <v>4</v>
      </c>
      <c r="C9" s="28">
        <f>C11+C12+C14+C15+C16+C17+C10</f>
        <v>35</v>
      </c>
      <c r="D9" s="28">
        <f>D11+D12+D14+D15+D16+D17</f>
        <v>0</v>
      </c>
      <c r="E9" s="28">
        <f>E11+E12+E14+E15+E16+E17</f>
        <v>0</v>
      </c>
      <c r="F9" s="28">
        <f>F10+F11+F12+F13+F14+F15+F16+F17</f>
        <v>29</v>
      </c>
      <c r="G9" s="29">
        <f>SUM(C9:F9)</f>
        <v>64</v>
      </c>
      <c r="H9" s="70">
        <f>H10+H11+H12+H13+H14+H15+H16+H17</f>
        <v>68</v>
      </c>
      <c r="I9" s="28">
        <f>SUM(I11:I17)</f>
        <v>0</v>
      </c>
      <c r="J9" s="28">
        <f>SUM(J10:J17)</f>
        <v>31</v>
      </c>
      <c r="K9" s="29">
        <f>SUM(H9:J9)</f>
        <v>99</v>
      </c>
      <c r="L9" s="22"/>
      <c r="M9" s="3"/>
      <c r="N9" s="3"/>
      <c r="O9" s="3"/>
      <c r="P9" s="3"/>
    </row>
    <row r="10" spans="1:16" s="2" customFormat="1" ht="33" customHeight="1" x14ac:dyDescent="0.35">
      <c r="A10" s="48" t="s">
        <v>5</v>
      </c>
      <c r="B10" s="49" t="s">
        <v>40</v>
      </c>
      <c r="C10" s="55">
        <v>4</v>
      </c>
      <c r="D10" s="56">
        <v>0</v>
      </c>
      <c r="E10" s="56">
        <v>0</v>
      </c>
      <c r="F10" s="56">
        <v>2</v>
      </c>
      <c r="G10" s="67">
        <f t="shared" si="0"/>
        <v>6</v>
      </c>
      <c r="H10" s="71">
        <v>5</v>
      </c>
      <c r="I10" s="56">
        <v>0</v>
      </c>
      <c r="J10" s="56">
        <v>3</v>
      </c>
      <c r="K10" s="72">
        <f>H10+I10+J10</f>
        <v>8</v>
      </c>
      <c r="L10" s="22"/>
      <c r="M10" s="3"/>
      <c r="N10" s="3"/>
      <c r="O10" s="3"/>
      <c r="P10" s="3"/>
    </row>
    <row r="11" spans="1:16" s="2" customFormat="1" ht="31.5" customHeight="1" outlineLevel="1" x14ac:dyDescent="0.35">
      <c r="A11" s="50" t="s">
        <v>6</v>
      </c>
      <c r="B11" s="51" t="s">
        <v>14</v>
      </c>
      <c r="C11" s="57">
        <v>6</v>
      </c>
      <c r="D11" s="58">
        <v>0</v>
      </c>
      <c r="E11" s="58">
        <v>0</v>
      </c>
      <c r="F11" s="58">
        <v>12</v>
      </c>
      <c r="G11" s="68">
        <f t="shared" si="0"/>
        <v>18</v>
      </c>
      <c r="H11" s="63">
        <v>11</v>
      </c>
      <c r="I11" s="58">
        <v>0</v>
      </c>
      <c r="J11" s="58">
        <v>13</v>
      </c>
      <c r="K11" s="73">
        <f>SUM(H11:J11)</f>
        <v>24</v>
      </c>
      <c r="L11" s="3"/>
      <c r="M11" s="3"/>
      <c r="N11" s="3"/>
      <c r="O11" s="3"/>
      <c r="P11" s="3"/>
    </row>
    <row r="12" spans="1:16" s="2" customFormat="1" ht="44.25" customHeight="1" outlineLevel="1" x14ac:dyDescent="0.35">
      <c r="A12" s="50" t="s">
        <v>7</v>
      </c>
      <c r="B12" s="52" t="s">
        <v>27</v>
      </c>
      <c r="C12" s="59">
        <v>8</v>
      </c>
      <c r="D12" s="60">
        <v>0</v>
      </c>
      <c r="E12" s="60">
        <v>0</v>
      </c>
      <c r="F12" s="60">
        <v>8</v>
      </c>
      <c r="G12" s="68">
        <f t="shared" si="0"/>
        <v>16</v>
      </c>
      <c r="H12" s="63">
        <v>19</v>
      </c>
      <c r="I12" s="60">
        <v>0</v>
      </c>
      <c r="J12" s="58">
        <v>8</v>
      </c>
      <c r="K12" s="73">
        <f>SUM(H12:J12)</f>
        <v>27</v>
      </c>
      <c r="L12" s="3"/>
      <c r="M12" s="3"/>
      <c r="N12" s="3"/>
      <c r="O12" s="3"/>
      <c r="P12" s="3"/>
    </row>
    <row r="13" spans="1:16" s="2" customFormat="1" ht="44.25" customHeight="1" outlineLevel="1" x14ac:dyDescent="0.35">
      <c r="A13" s="50" t="s">
        <v>8</v>
      </c>
      <c r="B13" s="52" t="s">
        <v>39</v>
      </c>
      <c r="C13" s="59">
        <v>0</v>
      </c>
      <c r="D13" s="60">
        <v>0</v>
      </c>
      <c r="E13" s="60">
        <v>0</v>
      </c>
      <c r="F13" s="60">
        <v>1</v>
      </c>
      <c r="G13" s="68">
        <v>1</v>
      </c>
      <c r="H13" s="63">
        <v>0</v>
      </c>
      <c r="I13" s="60">
        <v>0</v>
      </c>
      <c r="J13" s="58">
        <v>1</v>
      </c>
      <c r="K13" s="73">
        <v>1</v>
      </c>
      <c r="L13" s="3"/>
      <c r="M13" s="3"/>
      <c r="N13" s="3"/>
      <c r="O13" s="3"/>
      <c r="P13" s="3"/>
    </row>
    <row r="14" spans="1:16" s="2" customFormat="1" ht="37.5" customHeight="1" outlineLevel="1" x14ac:dyDescent="0.35">
      <c r="A14" s="50" t="s">
        <v>9</v>
      </c>
      <c r="B14" s="52" t="s">
        <v>34</v>
      </c>
      <c r="C14" s="59">
        <v>1</v>
      </c>
      <c r="D14" s="60">
        <v>0</v>
      </c>
      <c r="E14" s="60">
        <v>0</v>
      </c>
      <c r="F14" s="60">
        <v>1</v>
      </c>
      <c r="G14" s="68">
        <f t="shared" ref="G14:G17" si="1">C14+D14+E14+F14</f>
        <v>2</v>
      </c>
      <c r="H14" s="64">
        <v>2</v>
      </c>
      <c r="I14" s="60">
        <v>0</v>
      </c>
      <c r="J14" s="58">
        <v>1</v>
      </c>
      <c r="K14" s="73">
        <f t="shared" ref="K14:K17" si="2">SUM(H14:J14)</f>
        <v>3</v>
      </c>
      <c r="L14" s="3"/>
      <c r="M14" s="3"/>
      <c r="N14" s="3"/>
      <c r="O14" s="3"/>
      <c r="P14" s="3"/>
    </row>
    <row r="15" spans="1:16" s="2" customFormat="1" ht="37.5" customHeight="1" outlineLevel="1" x14ac:dyDescent="0.35">
      <c r="A15" s="50" t="s">
        <v>10</v>
      </c>
      <c r="B15" s="52" t="s">
        <v>41</v>
      </c>
      <c r="C15" s="59">
        <v>4</v>
      </c>
      <c r="D15" s="60">
        <v>0</v>
      </c>
      <c r="E15" s="60">
        <v>0</v>
      </c>
      <c r="F15" s="60">
        <v>1</v>
      </c>
      <c r="G15" s="68">
        <f t="shared" si="1"/>
        <v>5</v>
      </c>
      <c r="H15" s="64">
        <v>5</v>
      </c>
      <c r="I15" s="60">
        <v>0</v>
      </c>
      <c r="J15" s="58">
        <v>1</v>
      </c>
      <c r="K15" s="73">
        <f t="shared" si="2"/>
        <v>6</v>
      </c>
      <c r="L15" s="3"/>
      <c r="M15" s="3"/>
      <c r="N15" s="3"/>
      <c r="O15" s="3"/>
      <c r="P15" s="3"/>
    </row>
    <row r="16" spans="1:16" s="2" customFormat="1" ht="37.5" customHeight="1" outlineLevel="1" x14ac:dyDescent="0.35">
      <c r="A16" s="50" t="s">
        <v>11</v>
      </c>
      <c r="B16" s="52" t="s">
        <v>35</v>
      </c>
      <c r="C16" s="59">
        <v>3</v>
      </c>
      <c r="D16" s="60">
        <v>0</v>
      </c>
      <c r="E16" s="60">
        <v>0</v>
      </c>
      <c r="F16" s="60">
        <v>1</v>
      </c>
      <c r="G16" s="68">
        <f t="shared" si="1"/>
        <v>4</v>
      </c>
      <c r="H16" s="64">
        <v>4</v>
      </c>
      <c r="I16" s="60">
        <v>0</v>
      </c>
      <c r="J16" s="58">
        <v>1</v>
      </c>
      <c r="K16" s="73">
        <f t="shared" si="2"/>
        <v>5</v>
      </c>
      <c r="L16" s="3"/>
      <c r="M16" s="3"/>
      <c r="N16" s="3"/>
      <c r="O16" s="3"/>
      <c r="P16" s="3"/>
    </row>
    <row r="17" spans="1:16" s="2" customFormat="1" ht="57.75" customHeight="1" outlineLevel="1" thickBot="1" x14ac:dyDescent="0.4">
      <c r="A17" s="53" t="s">
        <v>38</v>
      </c>
      <c r="B17" s="54" t="s">
        <v>28</v>
      </c>
      <c r="C17" s="61">
        <v>9</v>
      </c>
      <c r="D17" s="62">
        <v>0</v>
      </c>
      <c r="E17" s="62">
        <v>0</v>
      </c>
      <c r="F17" s="62">
        <v>3</v>
      </c>
      <c r="G17" s="69">
        <f t="shared" si="1"/>
        <v>12</v>
      </c>
      <c r="H17" s="65">
        <v>22</v>
      </c>
      <c r="I17" s="66">
        <v>0</v>
      </c>
      <c r="J17" s="66">
        <v>3</v>
      </c>
      <c r="K17" s="74">
        <f t="shared" si="2"/>
        <v>25</v>
      </c>
      <c r="L17" s="3"/>
      <c r="M17" s="3"/>
      <c r="N17" s="3"/>
      <c r="O17" s="3"/>
      <c r="P17" s="3"/>
    </row>
    <row r="18" spans="1:16" s="2" customFormat="1" ht="45.75" customHeight="1" thickBot="1" x14ac:dyDescent="0.35">
      <c r="A18" s="12">
        <v>4</v>
      </c>
      <c r="B18" s="16" t="s">
        <v>26</v>
      </c>
      <c r="C18" s="18">
        <v>1</v>
      </c>
      <c r="D18" s="75"/>
      <c r="E18" s="75"/>
      <c r="F18" s="75"/>
      <c r="G18" s="17">
        <f>C18+D18+E18+F18</f>
        <v>1</v>
      </c>
      <c r="H18" s="18">
        <v>3</v>
      </c>
      <c r="I18" s="75"/>
      <c r="J18" s="75"/>
      <c r="K18" s="17">
        <f>SUM(H18:J18)</f>
        <v>3</v>
      </c>
      <c r="L18" s="3"/>
      <c r="M18" s="3"/>
      <c r="N18" s="3"/>
      <c r="O18" s="3"/>
      <c r="P18" s="3"/>
    </row>
    <row r="19" spans="1:16" s="2" customFormat="1" ht="66.75" customHeight="1" thickBot="1" x14ac:dyDescent="0.35">
      <c r="A19" s="12">
        <v>5</v>
      </c>
      <c r="B19" s="25" t="s">
        <v>25</v>
      </c>
      <c r="C19" s="18">
        <v>1</v>
      </c>
      <c r="D19" s="75"/>
      <c r="E19" s="75"/>
      <c r="F19" s="75"/>
      <c r="G19" s="17">
        <f>C19+D19+E19+F19</f>
        <v>1</v>
      </c>
      <c r="H19" s="18">
        <v>4</v>
      </c>
      <c r="I19" s="75"/>
      <c r="J19" s="75"/>
      <c r="K19" s="17">
        <f>SUM(H19:J19)</f>
        <v>4</v>
      </c>
      <c r="L19" s="3"/>
      <c r="M19" s="3"/>
      <c r="N19" s="3"/>
      <c r="O19" s="3"/>
      <c r="P19" s="3"/>
    </row>
    <row r="20" spans="1:16" s="2" customFormat="1" ht="30.75" customHeight="1" thickBot="1" x14ac:dyDescent="0.35">
      <c r="A20" s="76" t="s">
        <v>45</v>
      </c>
      <c r="B20" s="77"/>
      <c r="C20" s="12">
        <f>C7+C8+C9+C18+C19</f>
        <v>95</v>
      </c>
      <c r="D20" s="12">
        <f>D7+D8+D9</f>
        <v>6</v>
      </c>
      <c r="E20" s="12">
        <f>E7+E8+E9</f>
        <v>1</v>
      </c>
      <c r="F20" s="27">
        <f>F7+F8+F9</f>
        <v>90</v>
      </c>
      <c r="G20" s="12">
        <f>G7+G8+G9+G18+G19</f>
        <v>192</v>
      </c>
      <c r="H20" s="13">
        <f>H7+H8+H9+H19+H18</f>
        <v>335</v>
      </c>
      <c r="I20" s="13">
        <f>I7+I8+I9</f>
        <v>15</v>
      </c>
      <c r="J20" s="13">
        <f>J7+J8+J9</f>
        <v>92</v>
      </c>
      <c r="K20" s="14">
        <f>K7+K8+K9+K18+K19</f>
        <v>442</v>
      </c>
      <c r="L20" s="3"/>
      <c r="M20" s="3"/>
      <c r="N20" s="3"/>
      <c r="O20" s="3"/>
      <c r="P20" s="3"/>
    </row>
    <row r="21" spans="1:16" x14ac:dyDescent="0.25">
      <c r="L21" s="5"/>
      <c r="M21" s="5"/>
      <c r="N21" s="5"/>
      <c r="O21" s="5"/>
      <c r="P21" s="5"/>
    </row>
  </sheetData>
  <mergeCells count="7">
    <mergeCell ref="A20:B20"/>
    <mergeCell ref="A3:K3"/>
    <mergeCell ref="A5:A6"/>
    <mergeCell ref="B5:B6"/>
    <mergeCell ref="H5:K5"/>
    <mergeCell ref="A4:K4"/>
    <mergeCell ref="C5:G5"/>
  </mergeCells>
  <pageMargins left="0.23622047244094491" right="0.23622047244094491" top="0.74803149606299213" bottom="0.74803149606299213" header="0.31496062992125984" footer="0.31496062992125984"/>
  <pageSetup paperSize="17" scale="5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3:AA33"/>
  <sheetViews>
    <sheetView tabSelected="1" view="pageBreakPreview" zoomScaleNormal="100" zoomScaleSheetLayoutView="100" workbookViewId="0">
      <selection activeCell="E31" sqref="E31"/>
    </sheetView>
  </sheetViews>
  <sheetFormatPr defaultRowHeight="12.75" x14ac:dyDescent="0.2"/>
  <cols>
    <col min="1" max="4" width="12" style="6" customWidth="1"/>
    <col min="5" max="5" width="13.5703125" style="6" customWidth="1"/>
    <col min="6" max="6" width="12.7109375" style="6" customWidth="1"/>
    <col min="7" max="7" width="25.42578125" style="6" customWidth="1"/>
    <col min="8" max="10" width="6" style="6" customWidth="1"/>
    <col min="11" max="20" width="9.140625" style="6"/>
    <col min="21" max="252" width="9.140625" style="7"/>
    <col min="253" max="262" width="12" style="7" customWidth="1"/>
    <col min="263" max="263" width="14.7109375" style="7" customWidth="1"/>
    <col min="264" max="508" width="9.140625" style="7"/>
    <col min="509" max="518" width="12" style="7" customWidth="1"/>
    <col min="519" max="519" width="14.7109375" style="7" customWidth="1"/>
    <col min="520" max="764" width="9.140625" style="7"/>
    <col min="765" max="774" width="12" style="7" customWidth="1"/>
    <col min="775" max="775" width="14.7109375" style="7" customWidth="1"/>
    <col min="776" max="1020" width="9.140625" style="7"/>
    <col min="1021" max="1030" width="12" style="7" customWidth="1"/>
    <col min="1031" max="1031" width="14.7109375" style="7" customWidth="1"/>
    <col min="1032" max="1276" width="9.140625" style="7"/>
    <col min="1277" max="1286" width="12" style="7" customWidth="1"/>
    <col min="1287" max="1287" width="14.7109375" style="7" customWidth="1"/>
    <col min="1288" max="1532" width="9.140625" style="7"/>
    <col min="1533" max="1542" width="12" style="7" customWidth="1"/>
    <col min="1543" max="1543" width="14.7109375" style="7" customWidth="1"/>
    <col min="1544" max="1788" width="9.140625" style="7"/>
    <col min="1789" max="1798" width="12" style="7" customWidth="1"/>
    <col min="1799" max="1799" width="14.7109375" style="7" customWidth="1"/>
    <col min="1800" max="2044" width="9.140625" style="7"/>
    <col min="2045" max="2054" width="12" style="7" customWidth="1"/>
    <col min="2055" max="2055" width="14.7109375" style="7" customWidth="1"/>
    <col min="2056" max="2300" width="9.140625" style="7"/>
    <col min="2301" max="2310" width="12" style="7" customWidth="1"/>
    <col min="2311" max="2311" width="14.7109375" style="7" customWidth="1"/>
    <col min="2312" max="2556" width="9.140625" style="7"/>
    <col min="2557" max="2566" width="12" style="7" customWidth="1"/>
    <col min="2567" max="2567" width="14.7109375" style="7" customWidth="1"/>
    <col min="2568" max="2812" width="9.140625" style="7"/>
    <col min="2813" max="2822" width="12" style="7" customWidth="1"/>
    <col min="2823" max="2823" width="14.7109375" style="7" customWidth="1"/>
    <col min="2824" max="3068" width="9.140625" style="7"/>
    <col min="3069" max="3078" width="12" style="7" customWidth="1"/>
    <col min="3079" max="3079" width="14.7109375" style="7" customWidth="1"/>
    <col min="3080" max="3324" width="9.140625" style="7"/>
    <col min="3325" max="3334" width="12" style="7" customWidth="1"/>
    <col min="3335" max="3335" width="14.7109375" style="7" customWidth="1"/>
    <col min="3336" max="3580" width="9.140625" style="7"/>
    <col min="3581" max="3590" width="12" style="7" customWidth="1"/>
    <col min="3591" max="3591" width="14.7109375" style="7" customWidth="1"/>
    <col min="3592" max="3836" width="9.140625" style="7"/>
    <col min="3837" max="3846" width="12" style="7" customWidth="1"/>
    <col min="3847" max="3847" width="14.7109375" style="7" customWidth="1"/>
    <col min="3848" max="4092" width="9.140625" style="7"/>
    <col min="4093" max="4102" width="12" style="7" customWidth="1"/>
    <col min="4103" max="4103" width="14.7109375" style="7" customWidth="1"/>
    <col min="4104" max="4348" width="9.140625" style="7"/>
    <col min="4349" max="4358" width="12" style="7" customWidth="1"/>
    <col min="4359" max="4359" width="14.7109375" style="7" customWidth="1"/>
    <col min="4360" max="4604" width="9.140625" style="7"/>
    <col min="4605" max="4614" width="12" style="7" customWidth="1"/>
    <col min="4615" max="4615" width="14.7109375" style="7" customWidth="1"/>
    <col min="4616" max="4860" width="9.140625" style="7"/>
    <col min="4861" max="4870" width="12" style="7" customWidth="1"/>
    <col min="4871" max="4871" width="14.7109375" style="7" customWidth="1"/>
    <col min="4872" max="5116" width="9.140625" style="7"/>
    <col min="5117" max="5126" width="12" style="7" customWidth="1"/>
    <col min="5127" max="5127" width="14.7109375" style="7" customWidth="1"/>
    <col min="5128" max="5372" width="9.140625" style="7"/>
    <col min="5373" max="5382" width="12" style="7" customWidth="1"/>
    <col min="5383" max="5383" width="14.7109375" style="7" customWidth="1"/>
    <col min="5384" max="5628" width="9.140625" style="7"/>
    <col min="5629" max="5638" width="12" style="7" customWidth="1"/>
    <col min="5639" max="5639" width="14.7109375" style="7" customWidth="1"/>
    <col min="5640" max="5884" width="9.140625" style="7"/>
    <col min="5885" max="5894" width="12" style="7" customWidth="1"/>
    <col min="5895" max="5895" width="14.7109375" style="7" customWidth="1"/>
    <col min="5896" max="6140" width="9.140625" style="7"/>
    <col min="6141" max="6150" width="12" style="7" customWidth="1"/>
    <col min="6151" max="6151" width="14.7109375" style="7" customWidth="1"/>
    <col min="6152" max="6396" width="9.140625" style="7"/>
    <col min="6397" max="6406" width="12" style="7" customWidth="1"/>
    <col min="6407" max="6407" width="14.7109375" style="7" customWidth="1"/>
    <col min="6408" max="6652" width="9.140625" style="7"/>
    <col min="6653" max="6662" width="12" style="7" customWidth="1"/>
    <col min="6663" max="6663" width="14.7109375" style="7" customWidth="1"/>
    <col min="6664" max="6908" width="9.140625" style="7"/>
    <col min="6909" max="6918" width="12" style="7" customWidth="1"/>
    <col min="6919" max="6919" width="14.7109375" style="7" customWidth="1"/>
    <col min="6920" max="7164" width="9.140625" style="7"/>
    <col min="7165" max="7174" width="12" style="7" customWidth="1"/>
    <col min="7175" max="7175" width="14.7109375" style="7" customWidth="1"/>
    <col min="7176" max="7420" width="9.140625" style="7"/>
    <col min="7421" max="7430" width="12" style="7" customWidth="1"/>
    <col min="7431" max="7431" width="14.7109375" style="7" customWidth="1"/>
    <col min="7432" max="7676" width="9.140625" style="7"/>
    <col min="7677" max="7686" width="12" style="7" customWidth="1"/>
    <col min="7687" max="7687" width="14.7109375" style="7" customWidth="1"/>
    <col min="7688" max="7932" width="9.140625" style="7"/>
    <col min="7933" max="7942" width="12" style="7" customWidth="1"/>
    <col min="7943" max="7943" width="14.7109375" style="7" customWidth="1"/>
    <col min="7944" max="8188" width="9.140625" style="7"/>
    <col min="8189" max="8198" width="12" style="7" customWidth="1"/>
    <col min="8199" max="8199" width="14.7109375" style="7" customWidth="1"/>
    <col min="8200" max="8444" width="9.140625" style="7"/>
    <col min="8445" max="8454" width="12" style="7" customWidth="1"/>
    <col min="8455" max="8455" width="14.7109375" style="7" customWidth="1"/>
    <col min="8456" max="8700" width="9.140625" style="7"/>
    <col min="8701" max="8710" width="12" style="7" customWidth="1"/>
    <col min="8711" max="8711" width="14.7109375" style="7" customWidth="1"/>
    <col min="8712" max="8956" width="9.140625" style="7"/>
    <col min="8957" max="8966" width="12" style="7" customWidth="1"/>
    <col min="8967" max="8967" width="14.7109375" style="7" customWidth="1"/>
    <col min="8968" max="9212" width="9.140625" style="7"/>
    <col min="9213" max="9222" width="12" style="7" customWidth="1"/>
    <col min="9223" max="9223" width="14.7109375" style="7" customWidth="1"/>
    <col min="9224" max="9468" width="9.140625" style="7"/>
    <col min="9469" max="9478" width="12" style="7" customWidth="1"/>
    <col min="9479" max="9479" width="14.7109375" style="7" customWidth="1"/>
    <col min="9480" max="9724" width="9.140625" style="7"/>
    <col min="9725" max="9734" width="12" style="7" customWidth="1"/>
    <col min="9735" max="9735" width="14.7109375" style="7" customWidth="1"/>
    <col min="9736" max="9980" width="9.140625" style="7"/>
    <col min="9981" max="9990" width="12" style="7" customWidth="1"/>
    <col min="9991" max="9991" width="14.7109375" style="7" customWidth="1"/>
    <col min="9992" max="10236" width="9.140625" style="7"/>
    <col min="10237" max="10246" width="12" style="7" customWidth="1"/>
    <col min="10247" max="10247" width="14.7109375" style="7" customWidth="1"/>
    <col min="10248" max="10492" width="9.140625" style="7"/>
    <col min="10493" max="10502" width="12" style="7" customWidth="1"/>
    <col min="10503" max="10503" width="14.7109375" style="7" customWidth="1"/>
    <col min="10504" max="10748" width="9.140625" style="7"/>
    <col min="10749" max="10758" width="12" style="7" customWidth="1"/>
    <col min="10759" max="10759" width="14.7109375" style="7" customWidth="1"/>
    <col min="10760" max="11004" width="9.140625" style="7"/>
    <col min="11005" max="11014" width="12" style="7" customWidth="1"/>
    <col min="11015" max="11015" width="14.7109375" style="7" customWidth="1"/>
    <col min="11016" max="11260" width="9.140625" style="7"/>
    <col min="11261" max="11270" width="12" style="7" customWidth="1"/>
    <col min="11271" max="11271" width="14.7109375" style="7" customWidth="1"/>
    <col min="11272" max="11516" width="9.140625" style="7"/>
    <col min="11517" max="11526" width="12" style="7" customWidth="1"/>
    <col min="11527" max="11527" width="14.7109375" style="7" customWidth="1"/>
    <col min="11528" max="11772" width="9.140625" style="7"/>
    <col min="11773" max="11782" width="12" style="7" customWidth="1"/>
    <col min="11783" max="11783" width="14.7109375" style="7" customWidth="1"/>
    <col min="11784" max="12028" width="9.140625" style="7"/>
    <col min="12029" max="12038" width="12" style="7" customWidth="1"/>
    <col min="12039" max="12039" width="14.7109375" style="7" customWidth="1"/>
    <col min="12040" max="12284" width="9.140625" style="7"/>
    <col min="12285" max="12294" width="12" style="7" customWidth="1"/>
    <col min="12295" max="12295" width="14.7109375" style="7" customWidth="1"/>
    <col min="12296" max="12540" width="9.140625" style="7"/>
    <col min="12541" max="12550" width="12" style="7" customWidth="1"/>
    <col min="12551" max="12551" width="14.7109375" style="7" customWidth="1"/>
    <col min="12552" max="12796" width="9.140625" style="7"/>
    <col min="12797" max="12806" width="12" style="7" customWidth="1"/>
    <col min="12807" max="12807" width="14.7109375" style="7" customWidth="1"/>
    <col min="12808" max="13052" width="9.140625" style="7"/>
    <col min="13053" max="13062" width="12" style="7" customWidth="1"/>
    <col min="13063" max="13063" width="14.7109375" style="7" customWidth="1"/>
    <col min="13064" max="13308" width="9.140625" style="7"/>
    <col min="13309" max="13318" width="12" style="7" customWidth="1"/>
    <col min="13319" max="13319" width="14.7109375" style="7" customWidth="1"/>
    <col min="13320" max="13564" width="9.140625" style="7"/>
    <col min="13565" max="13574" width="12" style="7" customWidth="1"/>
    <col min="13575" max="13575" width="14.7109375" style="7" customWidth="1"/>
    <col min="13576" max="13820" width="9.140625" style="7"/>
    <col min="13821" max="13830" width="12" style="7" customWidth="1"/>
    <col min="13831" max="13831" width="14.7109375" style="7" customWidth="1"/>
    <col min="13832" max="14076" width="9.140625" style="7"/>
    <col min="14077" max="14086" width="12" style="7" customWidth="1"/>
    <col min="14087" max="14087" width="14.7109375" style="7" customWidth="1"/>
    <col min="14088" max="14332" width="9.140625" style="7"/>
    <col min="14333" max="14342" width="12" style="7" customWidth="1"/>
    <col min="14343" max="14343" width="14.7109375" style="7" customWidth="1"/>
    <col min="14344" max="14588" width="9.140625" style="7"/>
    <col min="14589" max="14598" width="12" style="7" customWidth="1"/>
    <col min="14599" max="14599" width="14.7109375" style="7" customWidth="1"/>
    <col min="14600" max="14844" width="9.140625" style="7"/>
    <col min="14845" max="14854" width="12" style="7" customWidth="1"/>
    <col min="14855" max="14855" width="14.7109375" style="7" customWidth="1"/>
    <col min="14856" max="15100" width="9.140625" style="7"/>
    <col min="15101" max="15110" width="12" style="7" customWidth="1"/>
    <col min="15111" max="15111" width="14.7109375" style="7" customWidth="1"/>
    <col min="15112" max="15356" width="9.140625" style="7"/>
    <col min="15357" max="15366" width="12" style="7" customWidth="1"/>
    <col min="15367" max="15367" width="14.7109375" style="7" customWidth="1"/>
    <col min="15368" max="15612" width="9.140625" style="7"/>
    <col min="15613" max="15622" width="12" style="7" customWidth="1"/>
    <col min="15623" max="15623" width="14.7109375" style="7" customWidth="1"/>
    <col min="15624" max="15868" width="9.140625" style="7"/>
    <col min="15869" max="15878" width="12" style="7" customWidth="1"/>
    <col min="15879" max="15879" width="14.7109375" style="7" customWidth="1"/>
    <col min="15880" max="16124" width="9.140625" style="7"/>
    <col min="16125" max="16134" width="12" style="7" customWidth="1"/>
    <col min="16135" max="16135" width="14.7109375" style="7" customWidth="1"/>
    <col min="16136" max="16380" width="9.140625" style="7"/>
    <col min="16381" max="16384" width="9.140625" style="7" customWidth="1"/>
  </cols>
  <sheetData>
    <row r="3" spans="1:27" x14ac:dyDescent="0.2">
      <c r="A3" s="92" t="s">
        <v>15</v>
      </c>
      <c r="B3" s="92"/>
      <c r="C3" s="92"/>
      <c r="D3" s="92"/>
      <c r="E3" s="92"/>
      <c r="F3" s="92"/>
      <c r="G3" s="92"/>
    </row>
    <row r="4" spans="1:27" ht="13.5" thickBot="1" x14ac:dyDescent="0.25">
      <c r="A4" s="93"/>
      <c r="B4" s="93"/>
      <c r="C4" s="93"/>
      <c r="D4" s="93"/>
      <c r="E4" s="93"/>
      <c r="F4" s="93"/>
      <c r="G4" s="93"/>
    </row>
    <row r="5" spans="1:27" s="9" customFormat="1" ht="13.5" thickBot="1" x14ac:dyDescent="0.3">
      <c r="A5" s="94" t="s">
        <v>42</v>
      </c>
      <c r="B5" s="96" t="s">
        <v>33</v>
      </c>
      <c r="C5" s="97"/>
      <c r="D5" s="97"/>
      <c r="E5" s="97"/>
      <c r="F5" s="98"/>
      <c r="G5" s="94" t="s">
        <v>17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7" s="9" customFormat="1" ht="26.25" thickBot="1" x14ac:dyDescent="0.3">
      <c r="A6" s="99"/>
      <c r="B6" s="31" t="s">
        <v>36</v>
      </c>
      <c r="C6" s="31" t="s">
        <v>37</v>
      </c>
      <c r="D6" s="31" t="s">
        <v>16</v>
      </c>
      <c r="E6" s="31" t="s">
        <v>44</v>
      </c>
      <c r="F6" s="31" t="s">
        <v>43</v>
      </c>
      <c r="G6" s="95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7" x14ac:dyDescent="0.2">
      <c r="A7" s="40" t="s">
        <v>18</v>
      </c>
      <c r="B7" s="35">
        <v>2</v>
      </c>
      <c r="C7" s="35">
        <v>0</v>
      </c>
      <c r="D7" s="35">
        <v>0</v>
      </c>
      <c r="E7" s="35"/>
      <c r="F7" s="35"/>
      <c r="G7" s="23">
        <f>SUM(B7+C7+D7+E7)</f>
        <v>2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  <c r="V7" s="11"/>
      <c r="W7" s="11"/>
      <c r="X7" s="11"/>
      <c r="Y7" s="11"/>
      <c r="Z7" s="11"/>
      <c r="AA7" s="11"/>
    </row>
    <row r="8" spans="1:27" x14ac:dyDescent="0.2">
      <c r="A8" s="41" t="s">
        <v>19</v>
      </c>
      <c r="B8" s="36">
        <v>0</v>
      </c>
      <c r="C8" s="36">
        <v>1</v>
      </c>
      <c r="D8" s="38">
        <v>18</v>
      </c>
      <c r="E8" s="36"/>
      <c r="F8" s="36"/>
      <c r="G8" s="33">
        <f>SUM(B8+C8+D8+E8)</f>
        <v>19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1"/>
      <c r="V8" s="11"/>
      <c r="W8" s="11"/>
      <c r="X8" s="11"/>
      <c r="Y8" s="11"/>
      <c r="Z8" s="11"/>
      <c r="AA8" s="11"/>
    </row>
    <row r="9" spans="1:27" x14ac:dyDescent="0.2">
      <c r="A9" s="41" t="s">
        <v>20</v>
      </c>
      <c r="B9" s="36">
        <v>23</v>
      </c>
      <c r="C9" s="38">
        <v>0</v>
      </c>
      <c r="D9" s="38">
        <v>0</v>
      </c>
      <c r="E9" s="36">
        <v>1</v>
      </c>
      <c r="F9" s="36">
        <v>1</v>
      </c>
      <c r="G9" s="33">
        <f>SUM(B9:F9)</f>
        <v>25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1"/>
      <c r="V9" s="11"/>
      <c r="W9" s="11"/>
      <c r="X9" s="11"/>
      <c r="Y9" s="11"/>
      <c r="Z9" s="11"/>
      <c r="AA9" s="11"/>
    </row>
    <row r="10" spans="1:27" x14ac:dyDescent="0.2">
      <c r="A10" s="41" t="s">
        <v>21</v>
      </c>
      <c r="B10" s="36">
        <v>35</v>
      </c>
      <c r="C10" s="38">
        <v>28</v>
      </c>
      <c r="D10" s="38">
        <v>46</v>
      </c>
      <c r="E10" s="36">
        <v>1</v>
      </c>
      <c r="F10" s="36">
        <v>1</v>
      </c>
      <c r="G10" s="33">
        <f>SUM(B10:F10)</f>
        <v>111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1"/>
      <c r="V10" s="11"/>
      <c r="W10" s="11"/>
      <c r="X10" s="11"/>
      <c r="Y10" s="11"/>
      <c r="Z10" s="11"/>
      <c r="AA10" s="11"/>
    </row>
    <row r="11" spans="1:27" x14ac:dyDescent="0.2">
      <c r="A11" s="41" t="s">
        <v>22</v>
      </c>
      <c r="B11" s="36">
        <v>25</v>
      </c>
      <c r="C11" s="38">
        <v>30</v>
      </c>
      <c r="D11" s="38">
        <v>4</v>
      </c>
      <c r="E11" s="36">
        <v>1</v>
      </c>
      <c r="F11" s="36">
        <v>1</v>
      </c>
      <c r="G11" s="33">
        <f>SUM(B11:F11)</f>
        <v>61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1"/>
      <c r="V11" s="11"/>
      <c r="W11" s="11"/>
      <c r="X11" s="11"/>
      <c r="Y11" s="11"/>
      <c r="Z11" s="11"/>
      <c r="AA11" s="11"/>
    </row>
    <row r="12" spans="1:27" x14ac:dyDescent="0.2">
      <c r="A12" s="41" t="s">
        <v>24</v>
      </c>
      <c r="B12" s="36">
        <v>0</v>
      </c>
      <c r="C12" s="38">
        <v>0</v>
      </c>
      <c r="D12" s="38">
        <v>0</v>
      </c>
      <c r="E12" s="36"/>
      <c r="F12" s="36"/>
      <c r="G12" s="33">
        <f>SUM(B12+C12+D12+E12)</f>
        <v>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1"/>
      <c r="V12" s="11"/>
      <c r="W12" s="11"/>
      <c r="X12" s="11"/>
      <c r="Y12" s="11"/>
      <c r="Z12" s="11"/>
      <c r="AA12" s="11"/>
    </row>
    <row r="13" spans="1:27" x14ac:dyDescent="0.2">
      <c r="A13" s="41" t="s">
        <v>23</v>
      </c>
      <c r="B13" s="36">
        <v>2</v>
      </c>
      <c r="C13" s="38">
        <v>0</v>
      </c>
      <c r="D13" s="38">
        <v>0</v>
      </c>
      <c r="E13" s="36">
        <v>1</v>
      </c>
      <c r="F13" s="36"/>
      <c r="G13" s="33">
        <f>SUM(B13:F13)</f>
        <v>3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1"/>
      <c r="V13" s="11"/>
      <c r="W13" s="11"/>
      <c r="X13" s="11"/>
      <c r="Y13" s="11"/>
      <c r="Z13" s="11"/>
      <c r="AA13" s="11"/>
    </row>
    <row r="14" spans="1:27" x14ac:dyDescent="0.2">
      <c r="A14" s="41">
        <v>14</v>
      </c>
      <c r="B14" s="36">
        <v>30</v>
      </c>
      <c r="C14" s="38">
        <v>84</v>
      </c>
      <c r="D14" s="38">
        <v>0</v>
      </c>
      <c r="E14" s="36"/>
      <c r="F14" s="36"/>
      <c r="G14" s="33">
        <f>SUM(B14:F14)</f>
        <v>114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1"/>
      <c r="V14" s="11"/>
      <c r="W14" s="11"/>
      <c r="X14" s="11"/>
      <c r="Y14" s="11"/>
      <c r="Z14" s="11"/>
      <c r="AA14" s="11"/>
    </row>
    <row r="15" spans="1:27" x14ac:dyDescent="0.2">
      <c r="A15" s="41">
        <v>20</v>
      </c>
      <c r="B15" s="36">
        <v>6</v>
      </c>
      <c r="C15" s="38">
        <v>0</v>
      </c>
      <c r="D15" s="38">
        <v>0</v>
      </c>
      <c r="E15" s="36"/>
      <c r="F15" s="36"/>
      <c r="G15" s="33">
        <f>SUM(B15+C15+D15+E15)</f>
        <v>6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1"/>
      <c r="V15" s="11"/>
      <c r="W15" s="11"/>
      <c r="X15" s="11"/>
      <c r="Y15" s="11"/>
      <c r="Z15" s="11"/>
      <c r="AA15" s="11"/>
    </row>
    <row r="16" spans="1:27" x14ac:dyDescent="0.2">
      <c r="A16" s="41">
        <v>21</v>
      </c>
      <c r="B16" s="36">
        <v>6</v>
      </c>
      <c r="C16" s="38">
        <v>0</v>
      </c>
      <c r="D16" s="38">
        <v>0</v>
      </c>
      <c r="E16" s="36"/>
      <c r="F16" s="36"/>
      <c r="G16" s="33">
        <f>SUM(B16+C16+D16+E16)</f>
        <v>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1"/>
      <c r="V16" s="11"/>
      <c r="W16" s="11"/>
      <c r="X16" s="11"/>
      <c r="Y16" s="11"/>
      <c r="Z16" s="11"/>
      <c r="AA16" s="11"/>
    </row>
    <row r="17" spans="1:27" x14ac:dyDescent="0.2">
      <c r="A17" s="41">
        <v>22</v>
      </c>
      <c r="B17" s="36">
        <v>1</v>
      </c>
      <c r="C17" s="38">
        <v>0</v>
      </c>
      <c r="D17" s="38">
        <v>0</v>
      </c>
      <c r="E17" s="36"/>
      <c r="F17" s="36"/>
      <c r="G17" s="33">
        <f>SUM(B17+C17+D17+E17)</f>
        <v>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1"/>
      <c r="V17" s="11"/>
      <c r="W17" s="11"/>
      <c r="X17" s="11"/>
      <c r="Y17" s="11"/>
      <c r="Z17" s="11"/>
      <c r="AA17" s="11"/>
    </row>
    <row r="18" spans="1:27" x14ac:dyDescent="0.2">
      <c r="A18" s="41">
        <v>30</v>
      </c>
      <c r="B18" s="36">
        <v>1</v>
      </c>
      <c r="C18" s="38">
        <v>0</v>
      </c>
      <c r="D18" s="38">
        <v>0</v>
      </c>
      <c r="E18" s="36"/>
      <c r="F18" s="36"/>
      <c r="G18" s="33">
        <f>SUM(B18+C18+D18+E18)</f>
        <v>1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1"/>
      <c r="V18" s="11"/>
      <c r="W18" s="11"/>
      <c r="X18" s="11"/>
      <c r="Y18" s="11"/>
      <c r="Z18" s="11"/>
      <c r="AA18" s="11"/>
    </row>
    <row r="19" spans="1:27" x14ac:dyDescent="0.2">
      <c r="A19" s="41">
        <v>31</v>
      </c>
      <c r="B19" s="36">
        <v>1</v>
      </c>
      <c r="C19" s="38">
        <v>0</v>
      </c>
      <c r="D19" s="38">
        <v>0</v>
      </c>
      <c r="E19" s="36"/>
      <c r="F19" s="36"/>
      <c r="G19" s="33">
        <f>SUM(B19+C19+D19+E19)</f>
        <v>1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1"/>
      <c r="V19" s="11"/>
      <c r="W19" s="11"/>
      <c r="X19" s="11"/>
      <c r="Y19" s="11"/>
      <c r="Z19" s="11"/>
      <c r="AA19" s="11"/>
    </row>
    <row r="20" spans="1:27" ht="13.5" thickBot="1" x14ac:dyDescent="0.25">
      <c r="A20" s="42">
        <v>71</v>
      </c>
      <c r="B20" s="37">
        <v>0</v>
      </c>
      <c r="C20" s="39">
        <v>61</v>
      </c>
      <c r="D20" s="39">
        <v>31</v>
      </c>
      <c r="E20" s="37"/>
      <c r="F20" s="37"/>
      <c r="G20" s="34">
        <f>SUM(B20:F20)</f>
        <v>92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1"/>
      <c r="V20" s="11"/>
      <c r="W20" s="11"/>
      <c r="X20" s="11"/>
      <c r="Y20" s="11"/>
      <c r="Z20" s="11"/>
      <c r="AA20" s="11"/>
    </row>
    <row r="21" spans="1:27" ht="15" customHeight="1" thickBot="1" x14ac:dyDescent="0.25">
      <c r="A21" s="90">
        <f>SUM(B7:B20)</f>
        <v>132</v>
      </c>
      <c r="B21" s="91"/>
      <c r="C21" s="32">
        <f>SUM(C7:C20)</f>
        <v>204</v>
      </c>
      <c r="D21" s="43">
        <f>SUM(D7:D20)</f>
        <v>99</v>
      </c>
      <c r="E21" s="43">
        <f>SUM(E7:E20)</f>
        <v>4</v>
      </c>
      <c r="F21" s="43">
        <f>SUM(F7:F20)</f>
        <v>3</v>
      </c>
      <c r="G21" s="24">
        <f>SUM(G7:G20)</f>
        <v>442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1"/>
      <c r="V21" s="11"/>
      <c r="W21" s="11"/>
      <c r="X21" s="11"/>
      <c r="Y21" s="11"/>
      <c r="Z21" s="11"/>
      <c r="AA21" s="11"/>
    </row>
    <row r="22" spans="1:27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1"/>
      <c r="V22" s="11"/>
      <c r="W22" s="11"/>
      <c r="X22" s="11"/>
      <c r="Y22" s="11"/>
      <c r="Z22" s="11"/>
      <c r="AA22" s="11"/>
    </row>
    <row r="23" spans="1:27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1"/>
      <c r="V23" s="11"/>
      <c r="W23" s="11"/>
      <c r="X23" s="11"/>
      <c r="Y23" s="11"/>
      <c r="Z23" s="11"/>
      <c r="AA23" s="11"/>
    </row>
    <row r="24" spans="1:27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1"/>
      <c r="V24" s="11"/>
      <c r="W24" s="11"/>
      <c r="X24" s="11"/>
      <c r="Y24" s="11"/>
      <c r="Z24" s="11"/>
      <c r="AA24" s="11"/>
    </row>
    <row r="25" spans="1:27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"/>
      <c r="V25" s="11"/>
      <c r="W25" s="11"/>
      <c r="X25" s="11"/>
      <c r="Y25" s="11"/>
      <c r="Z25" s="11"/>
      <c r="AA25" s="11"/>
    </row>
    <row r="26" spans="1:27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</row>
    <row r="27" spans="1:27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1"/>
      <c r="V27" s="11"/>
      <c r="W27" s="11"/>
      <c r="X27" s="11"/>
      <c r="Y27" s="11"/>
      <c r="Z27" s="11"/>
      <c r="AA27" s="11"/>
    </row>
    <row r="28" spans="1:27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1"/>
      <c r="V28" s="11"/>
      <c r="W28" s="11"/>
      <c r="X28" s="11"/>
      <c r="Y28" s="11"/>
      <c r="Z28" s="11"/>
      <c r="AA28" s="11"/>
    </row>
    <row r="29" spans="1:27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1"/>
      <c r="V29" s="11"/>
      <c r="W29" s="11"/>
      <c r="X29" s="11"/>
      <c r="Y29" s="11"/>
      <c r="Z29" s="11"/>
      <c r="AA29" s="11"/>
    </row>
    <row r="30" spans="1:27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1"/>
      <c r="V30" s="11"/>
      <c r="W30" s="11"/>
      <c r="X30" s="11"/>
      <c r="Y30" s="11"/>
      <c r="Z30" s="11"/>
      <c r="AA30" s="11"/>
    </row>
    <row r="31" spans="1:27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1"/>
      <c r="V31" s="11"/>
      <c r="W31" s="11"/>
      <c r="X31" s="11"/>
      <c r="Y31" s="11"/>
      <c r="Z31" s="11"/>
      <c r="AA31" s="11"/>
    </row>
    <row r="32" spans="1:27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1"/>
      <c r="V32" s="11"/>
      <c r="W32" s="11"/>
      <c r="X32" s="11"/>
      <c r="Y32" s="11"/>
      <c r="Z32" s="11"/>
      <c r="AA32" s="11"/>
    </row>
    <row r="33" spans="1:27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1"/>
      <c r="V33" s="11"/>
      <c r="W33" s="11"/>
      <c r="X33" s="11"/>
      <c r="Y33" s="11"/>
      <c r="Z33" s="11"/>
      <c r="AA33" s="11"/>
    </row>
  </sheetData>
  <mergeCells count="5">
    <mergeCell ref="A21:B21"/>
    <mergeCell ref="A3:G4"/>
    <mergeCell ref="G5:G6"/>
    <mergeCell ref="B5:F5"/>
    <mergeCell ref="A5:A6"/>
  </mergeCells>
  <pageMargins left="0.25" right="0.25" top="0.75" bottom="0.75" header="0.3" footer="0.3"/>
  <pageSetup paperSize="1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01.08.2026</vt:lpstr>
      <vt:lpstr>В разрезе тип бюджета</vt:lpstr>
      <vt:lpstr>'01.08.2026'!Область_печати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Маевич Татьяна Геннадьевна</dc:creator>
  <cp:lastModifiedBy>Горина Ангелина Михайловна</cp:lastModifiedBy>
  <cp:lastPrinted>2026-08-02T23:40:31Z</cp:lastPrinted>
  <dcterms:created xsi:type="dcterms:W3CDTF">2021-07-01T00:07:36Z</dcterms:created>
  <dcterms:modified xsi:type="dcterms:W3CDTF">2026-08-03T02:59:44Z</dcterms:modified>
</cp:coreProperties>
</file>